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M:\Contractacions\25_1100007267_cartelleria digital\Web\"/>
    </mc:Choice>
  </mc:AlternateContent>
  <bookViews>
    <workbookView xWindow="0" yWindow="0" windowWidth="28800" windowHeight="12435"/>
  </bookViews>
  <sheets>
    <sheet name="Oferta Econòmica" sheetId="77" r:id="rId1"/>
    <sheet name="Dades" sheetId="79" state="hidden" r:id="rId2"/>
  </sheets>
  <definedNames>
    <definedName name="_xlnm.Print_Titles" localSheetId="0">'Oferta Econòmica'!$1:$10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36" i="77" l="1"/>
  <c r="M36" i="77"/>
  <c r="N30" i="77" l="1"/>
  <c r="O30" i="77" s="1"/>
  <c r="M30" i="77"/>
  <c r="N28" i="77"/>
  <c r="O28" i="77" s="1"/>
  <c r="M28" i="77"/>
  <c r="N34" i="77"/>
  <c r="O34" i="77" s="1"/>
  <c r="M34" i="77"/>
  <c r="O36" i="77"/>
  <c r="N21" i="77"/>
  <c r="O21" i="77" s="1"/>
  <c r="M21" i="77"/>
  <c r="N23" i="77"/>
  <c r="O23" i="77" s="1"/>
  <c r="M23" i="77"/>
  <c r="N32" i="77"/>
  <c r="O32" i="77" s="1"/>
  <c r="M32" i="77"/>
  <c r="N38" i="77" l="1"/>
  <c r="M38" i="77"/>
  <c r="N19" i="77"/>
  <c r="O19" i="77" s="1"/>
  <c r="M19" i="77"/>
  <c r="O38" i="77" l="1"/>
  <c r="N17" i="77"/>
  <c r="O17" i="77" s="1"/>
  <c r="M17" i="77"/>
  <c r="N13" i="77" l="1"/>
  <c r="O13" i="77" s="1"/>
  <c r="N15" i="77"/>
  <c r="O15" i="77" s="1"/>
  <c r="N11" i="77"/>
  <c r="N40" i="77" l="1"/>
  <c r="O11" i="77"/>
  <c r="M15" i="77"/>
  <c r="M13" i="77"/>
  <c r="M11" i="77"/>
</calcChain>
</file>

<file path=xl/sharedStrings.xml><?xml version="1.0" encoding="utf-8"?>
<sst xmlns="http://schemas.openxmlformats.org/spreadsheetml/2006/main" count="87" uniqueCount="64">
  <si>
    <t>Empresa Licitadora</t>
  </si>
  <si>
    <t>Signatura</t>
  </si>
  <si>
    <t>NIF</t>
  </si>
  <si>
    <t>Lloc i Data</t>
  </si>
  <si>
    <t>Codi Article</t>
  </si>
  <si>
    <t>Codi SAP</t>
  </si>
  <si>
    <t>Descripció Article</t>
  </si>
  <si>
    <t>Preu Unitari Ofert</t>
  </si>
  <si>
    <t>Preu Total Ofert</t>
  </si>
  <si>
    <t>Descripció</t>
  </si>
  <si>
    <t>Sense IVA</t>
  </si>
  <si>
    <t>Amb IVA</t>
  </si>
  <si>
    <t>001</t>
  </si>
  <si>
    <t>002</t>
  </si>
  <si>
    <t>003</t>
  </si>
  <si>
    <t>004</t>
  </si>
  <si>
    <t>005</t>
  </si>
  <si>
    <t>006</t>
  </si>
  <si>
    <t>Quantitat</t>
  </si>
  <si>
    <t>Pantalla amb tecnologia COB LED (Chip-on-Board) modular [2880 x 1920 mm]</t>
  </si>
  <si>
    <t>Pantalla plana de senyalització Ultra HD (75")_ VH_Hall</t>
  </si>
  <si>
    <t>Pantalla plana de senyalització Ultra HD (42,5")_VH_Transfu</t>
  </si>
  <si>
    <t>Pantalla plana de senyalització Ultra HD (32")_VH_Donació</t>
  </si>
  <si>
    <t>Mini‑PC industrials embeguts, fanless. Dispositius de reproducció o players</t>
  </si>
  <si>
    <t>Llicència Player anual</t>
  </si>
  <si>
    <t>Service-Level | Manteniment</t>
  </si>
  <si>
    <t>007</t>
  </si>
  <si>
    <t>008</t>
  </si>
  <si>
    <t>009</t>
  </si>
  <si>
    <t>010</t>
  </si>
  <si>
    <t>011</t>
  </si>
  <si>
    <t>012</t>
  </si>
  <si>
    <t>013</t>
  </si>
  <si>
    <t>Article Proposat:</t>
  </si>
  <si>
    <t xml:space="preserve">Controlador pantalla COB LED amb escalador </t>
  </si>
  <si>
    <t>FDJ</t>
  </si>
  <si>
    <t>HAll</t>
  </si>
  <si>
    <t>Ascensors</t>
  </si>
  <si>
    <t>LECS</t>
  </si>
  <si>
    <t>Menjador</t>
  </si>
  <si>
    <t>OiE</t>
  </si>
  <si>
    <t>Promoció</t>
  </si>
  <si>
    <t>TIC</t>
  </si>
  <si>
    <t>CiG</t>
  </si>
  <si>
    <t>Comunic.</t>
  </si>
  <si>
    <t>Pantalla plana de senyalització Ultra HD (64,5")</t>
  </si>
  <si>
    <t>Pantalla plana de senyalització Ultra HD (42,5")</t>
  </si>
  <si>
    <t>Pantalla plana de senyalització Ultra HD (75")</t>
  </si>
  <si>
    <t>VH</t>
  </si>
  <si>
    <t>Hall</t>
  </si>
  <si>
    <t>Transfu</t>
  </si>
  <si>
    <t>Donacio</t>
  </si>
  <si>
    <t>Centre</t>
  </si>
  <si>
    <t>Planta</t>
  </si>
  <si>
    <t>Àrea</t>
  </si>
  <si>
    <t>Ubicació</t>
  </si>
  <si>
    <t>Garantia</t>
  </si>
  <si>
    <t>any/s</t>
  </si>
  <si>
    <t xml:space="preserve">Termini de garantia </t>
  </si>
  <si>
    <r>
      <t xml:space="preserve">Import total </t>
    </r>
    <r>
      <rPr>
        <b/>
        <sz val="11"/>
        <color theme="1"/>
        <rFont val="Calibri"/>
        <family val="2"/>
        <scheme val="minor"/>
      </rPr>
      <t>màxim</t>
    </r>
    <r>
      <rPr>
        <sz val="11"/>
        <color theme="1"/>
        <rFont val="Calibri"/>
        <family val="2"/>
        <scheme val="minor"/>
      </rPr>
      <t xml:space="preserve"> sense IVA:</t>
    </r>
  </si>
  <si>
    <r>
      <t xml:space="preserve">Import total </t>
    </r>
    <r>
      <rPr>
        <b/>
        <sz val="11"/>
        <color theme="1"/>
        <rFont val="Calibri"/>
        <family val="2"/>
        <scheme val="minor"/>
      </rPr>
      <t>ofert</t>
    </r>
    <r>
      <rPr>
        <sz val="11"/>
        <color theme="1"/>
        <rFont val="Calibri"/>
        <family val="2"/>
        <scheme val="minor"/>
      </rPr>
      <t xml:space="preserve"> sense IVA:</t>
    </r>
  </si>
  <si>
    <t>CMS Proposat:</t>
  </si>
  <si>
    <t>Oferta de criteris objectius &gt;&gt; Cartelleria Digital BST 2025 (Expedient CS/1000/1100007267/25/PSS)</t>
  </si>
  <si>
    <t>Proposta de terminis de garantia &gt;&gt; Cartelleria Digital BST 2025 (Expedient CS/1000/1100007267/25/PSS)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</si>
</sst>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3" x14ac:knownFonts="1">
    <font>
      <sz val="11"/>
      <color theme="1"/>
      <name val="Calibri"/>
      <family val="2"/>
      <scheme val="minor"/>
    </font>
    <font>
      <b/>
      <sz val="11"/>
      <color theme="1"/>
      <name val="Calibri"/>
      <family val="2"/>
      <scheme val="minor"/>
    </font>
    <font>
      <b/>
      <sz val="17"/>
      <color theme="1"/>
      <name val="Calibri"/>
      <family val="2"/>
      <scheme val="minor"/>
    </font>
  </fonts>
  <fills count="6">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
      <patternFill patternType="lightUp"/>
    </fill>
    <fill>
      <patternFill patternType="solid">
        <fgColor theme="0"/>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141">
    <xf numFmtId="0" fontId="0" fillId="0" borderId="0" xfId="0"/>
    <xf numFmtId="1" fontId="0" fillId="2" borderId="11" xfId="0" applyNumberFormat="1" applyFill="1" applyBorder="1" applyAlignment="1">
      <alignment horizontal="center"/>
    </xf>
    <xf numFmtId="0" fontId="0" fillId="0" borderId="0" xfId="0" applyBorder="1"/>
    <xf numFmtId="164" fontId="1" fillId="0" borderId="0" xfId="0" applyNumberFormat="1" applyFont="1" applyBorder="1"/>
    <xf numFmtId="0" fontId="0" fillId="0" borderId="0" xfId="0" applyBorder="1" applyAlignment="1">
      <alignment horizontal="right"/>
    </xf>
    <xf numFmtId="164" fontId="1" fillId="0" borderId="11" xfId="0" applyNumberFormat="1" applyFont="1" applyBorder="1" applyAlignment="1">
      <alignment horizontal="right"/>
    </xf>
    <xf numFmtId="1" fontId="0" fillId="0" borderId="30" xfId="0" applyNumberFormat="1" applyBorder="1" applyAlignment="1">
      <alignment horizontal="center" vertical="center"/>
    </xf>
    <xf numFmtId="0" fontId="1" fillId="3" borderId="28" xfId="0" applyFont="1" applyFill="1" applyBorder="1" applyAlignment="1">
      <alignment horizontal="center"/>
    </xf>
    <xf numFmtId="0" fontId="1" fillId="3" borderId="32" xfId="0" applyFont="1" applyFill="1" applyBorder="1" applyAlignment="1">
      <alignment horizontal="center"/>
    </xf>
    <xf numFmtId="1" fontId="0" fillId="0" borderId="22" xfId="0" applyNumberFormat="1" applyBorder="1" applyAlignment="1">
      <alignment horizontal="center" vertical="center"/>
    </xf>
    <xf numFmtId="3" fontId="0" fillId="0" borderId="39" xfId="0" applyNumberFormat="1" applyBorder="1" applyAlignment="1">
      <alignment horizontal="center" vertical="center"/>
    </xf>
    <xf numFmtId="164" fontId="0" fillId="3" borderId="4" xfId="0" applyNumberFormat="1" applyFill="1" applyBorder="1" applyAlignment="1">
      <alignment vertical="center"/>
    </xf>
    <xf numFmtId="0" fontId="1" fillId="3" borderId="30" xfId="0" applyFont="1" applyFill="1" applyBorder="1" applyAlignment="1">
      <alignment horizontal="center" vertical="center" wrapText="1"/>
    </xf>
    <xf numFmtId="1" fontId="0" fillId="0" borderId="12" xfId="0" applyNumberFormat="1" applyBorder="1" applyAlignment="1">
      <alignment horizontal="center" vertical="center"/>
    </xf>
    <xf numFmtId="1" fontId="0" fillId="4" borderId="39" xfId="0" applyNumberFormat="1" applyFill="1" applyBorder="1" applyAlignment="1">
      <alignment horizontal="center" vertical="center"/>
    </xf>
    <xf numFmtId="1" fontId="0" fillId="0" borderId="33" xfId="0" applyNumberFormat="1" applyBorder="1" applyAlignment="1">
      <alignment horizontal="center" vertical="center"/>
    </xf>
    <xf numFmtId="1" fontId="0" fillId="0" borderId="36" xfId="0" applyNumberFormat="1" applyBorder="1" applyAlignment="1">
      <alignment horizontal="center" vertical="center"/>
    </xf>
    <xf numFmtId="1" fontId="0" fillId="0" borderId="32" xfId="0" applyNumberFormat="1" applyBorder="1" applyAlignment="1">
      <alignment horizontal="center" vertical="center"/>
    </xf>
    <xf numFmtId="1" fontId="0" fillId="0" borderId="27" xfId="0" applyNumberFormat="1" applyBorder="1" applyAlignment="1">
      <alignment horizontal="center" vertical="center"/>
    </xf>
    <xf numFmtId="1" fontId="0" fillId="4" borderId="3" xfId="0" applyNumberFormat="1" applyFill="1" applyBorder="1" applyAlignment="1">
      <alignment horizontal="center" vertical="center"/>
    </xf>
    <xf numFmtId="1" fontId="0" fillId="4" borderId="4" xfId="0" applyNumberFormat="1" applyFill="1" applyBorder="1" applyAlignment="1">
      <alignment horizontal="center" vertical="center"/>
    </xf>
    <xf numFmtId="0" fontId="1" fillId="3" borderId="17" xfId="0" applyFont="1" applyFill="1" applyBorder="1" applyAlignment="1">
      <alignment horizontal="center" vertical="center" wrapText="1"/>
    </xf>
    <xf numFmtId="0" fontId="1" fillId="3" borderId="32" xfId="0" applyFont="1" applyFill="1" applyBorder="1" applyAlignment="1">
      <alignment horizontal="center" vertical="center" wrapText="1"/>
    </xf>
    <xf numFmtId="1" fontId="0" fillId="4" borderId="28" xfId="0" applyNumberFormat="1" applyFill="1" applyBorder="1" applyAlignment="1">
      <alignment horizontal="center" vertical="center"/>
    </xf>
    <xf numFmtId="1" fontId="0" fillId="4" borderId="29" xfId="0" applyNumberFormat="1" applyFill="1" applyBorder="1" applyAlignment="1">
      <alignment horizontal="center" vertical="center"/>
    </xf>
    <xf numFmtId="1" fontId="0" fillId="4" borderId="32" xfId="0" applyNumberFormat="1" applyFill="1" applyBorder="1" applyAlignment="1">
      <alignment horizontal="center" vertical="center"/>
    </xf>
    <xf numFmtId="0" fontId="1" fillId="3" borderId="8" xfId="0" applyFont="1" applyFill="1" applyBorder="1" applyAlignment="1">
      <alignment horizontal="left" vertical="center" wrapText="1"/>
    </xf>
    <xf numFmtId="0" fontId="1" fillId="3" borderId="0" xfId="0" applyFont="1" applyFill="1" applyBorder="1" applyAlignment="1">
      <alignment horizontal="left" vertical="center" wrapText="1"/>
    </xf>
    <xf numFmtId="164" fontId="0" fillId="3" borderId="3" xfId="0" applyNumberFormat="1" applyFill="1" applyBorder="1" applyAlignment="1">
      <alignment vertical="center"/>
    </xf>
    <xf numFmtId="164" fontId="0" fillId="2" borderId="3" xfId="0" applyNumberFormat="1" applyFill="1" applyBorder="1" applyAlignment="1">
      <alignment horizontal="right" vertical="center"/>
    </xf>
    <xf numFmtId="164" fontId="0" fillId="3" borderId="4" xfId="0" applyNumberFormat="1" applyFill="1" applyBorder="1" applyAlignment="1">
      <alignment horizontal="right" vertical="center"/>
    </xf>
    <xf numFmtId="0" fontId="1" fillId="0" borderId="5" xfId="0" applyFont="1" applyBorder="1" applyAlignment="1">
      <alignment horizontal="center" vertical="center"/>
    </xf>
    <xf numFmtId="0" fontId="0" fillId="0" borderId="1" xfId="0" applyBorder="1" applyAlignment="1">
      <alignment horizontal="center" vertical="center"/>
    </xf>
    <xf numFmtId="0" fontId="0" fillId="3" borderId="1" xfId="0" applyFill="1" applyBorder="1" applyAlignment="1">
      <alignment horizontal="center" vertical="center"/>
    </xf>
    <xf numFmtId="0" fontId="0" fillId="0" borderId="0" xfId="0" applyAlignment="1">
      <alignment horizontal="left"/>
    </xf>
    <xf numFmtId="0" fontId="0" fillId="0" borderId="0" xfId="0" applyFill="1" applyBorder="1" applyAlignment="1">
      <alignment horizontal="right"/>
    </xf>
    <xf numFmtId="164" fontId="1" fillId="0" borderId="0" xfId="0" applyNumberFormat="1" applyFont="1" applyFill="1" applyBorder="1" applyAlignment="1">
      <alignment horizontal="right"/>
    </xf>
    <xf numFmtId="164" fontId="1" fillId="3" borderId="11" xfId="0" applyNumberFormat="1" applyFont="1" applyFill="1" applyBorder="1"/>
    <xf numFmtId="49" fontId="1" fillId="0" borderId="28" xfId="0" applyNumberFormat="1" applyFont="1" applyBorder="1" applyAlignment="1">
      <alignment horizontal="center" vertical="center"/>
    </xf>
    <xf numFmtId="49" fontId="1" fillId="0" borderId="29" xfId="0" applyNumberFormat="1" applyFont="1" applyBorder="1" applyAlignment="1">
      <alignment horizontal="center" vertical="center"/>
    </xf>
    <xf numFmtId="164" fontId="0" fillId="3" borderId="36" xfId="0" applyNumberFormat="1" applyFill="1" applyBorder="1" applyAlignment="1">
      <alignment horizontal="right" vertical="center"/>
    </xf>
    <xf numFmtId="164" fontId="0" fillId="3" borderId="27" xfId="0" applyNumberFormat="1" applyFill="1" applyBorder="1" applyAlignment="1">
      <alignment horizontal="right" vertical="center"/>
    </xf>
    <xf numFmtId="164" fontId="0" fillId="3" borderId="35" xfId="0" applyNumberFormat="1" applyFill="1" applyBorder="1" applyAlignment="1">
      <alignment horizontal="right" vertical="center"/>
    </xf>
    <xf numFmtId="164" fontId="0" fillId="3" borderId="26" xfId="0" applyNumberFormat="1" applyFill="1" applyBorder="1" applyAlignment="1">
      <alignment horizontal="right" vertical="center"/>
    </xf>
    <xf numFmtId="3" fontId="0" fillId="0" borderId="36" xfId="0" applyNumberFormat="1" applyBorder="1" applyAlignment="1">
      <alignment horizontal="center" vertical="center"/>
    </xf>
    <xf numFmtId="3" fontId="0" fillId="0" borderId="27" xfId="0" applyNumberFormat="1" applyBorder="1" applyAlignment="1">
      <alignment horizontal="center" vertical="center"/>
    </xf>
    <xf numFmtId="0" fontId="0" fillId="3" borderId="5" xfId="0" applyFill="1" applyBorder="1" applyAlignment="1">
      <alignment horizontal="right"/>
    </xf>
    <xf numFmtId="0" fontId="0" fillId="3" borderId="6" xfId="0" applyFill="1" applyBorder="1" applyAlignment="1">
      <alignment horizontal="right"/>
    </xf>
    <xf numFmtId="1" fontId="0" fillId="0" borderId="21" xfId="0" applyNumberFormat="1" applyBorder="1" applyAlignment="1">
      <alignment horizontal="center" vertical="center"/>
    </xf>
    <xf numFmtId="1" fontId="0" fillId="0" borderId="22" xfId="0" applyNumberFormat="1" applyBorder="1" applyAlignment="1">
      <alignment horizontal="center" vertical="center"/>
    </xf>
    <xf numFmtId="164" fontId="0" fillId="3" borderId="32" xfId="0" applyNumberFormat="1" applyFill="1" applyBorder="1" applyAlignment="1">
      <alignment horizontal="right" vertical="center"/>
    </xf>
    <xf numFmtId="164" fontId="0" fillId="3" borderId="28" xfId="0" applyNumberFormat="1" applyFill="1" applyBorder="1" applyAlignment="1">
      <alignment horizontal="right" vertical="center"/>
    </xf>
    <xf numFmtId="1" fontId="0" fillId="4" borderId="36" xfId="0" applyNumberFormat="1" applyFill="1" applyBorder="1" applyAlignment="1">
      <alignment horizontal="center" vertical="center"/>
    </xf>
    <xf numFmtId="1" fontId="0" fillId="4" borderId="27" xfId="0" applyNumberFormat="1" applyFill="1" applyBorder="1" applyAlignment="1">
      <alignment horizontal="center" vertical="center"/>
    </xf>
    <xf numFmtId="1" fontId="0" fillId="4" borderId="21" xfId="0" applyNumberFormat="1" applyFill="1" applyBorder="1" applyAlignment="1">
      <alignment horizontal="center" vertical="center"/>
    </xf>
    <xf numFmtId="1" fontId="0" fillId="4" borderId="22" xfId="0" applyNumberFormat="1" applyFill="1" applyBorder="1" applyAlignment="1">
      <alignment horizontal="center" vertical="center"/>
    </xf>
    <xf numFmtId="1" fontId="0" fillId="4" borderId="35" xfId="0" applyNumberFormat="1" applyFill="1" applyBorder="1" applyAlignment="1">
      <alignment horizontal="center" vertical="center"/>
    </xf>
    <xf numFmtId="1" fontId="0" fillId="4" borderId="26" xfId="0" applyNumberFormat="1" applyFill="1" applyBorder="1" applyAlignment="1">
      <alignment horizontal="center" vertical="center"/>
    </xf>
    <xf numFmtId="0" fontId="1" fillId="3" borderId="20" xfId="0" applyFont="1" applyFill="1" applyBorder="1" applyAlignment="1">
      <alignment horizontal="center" vertical="center" wrapText="1"/>
    </xf>
    <xf numFmtId="0" fontId="1" fillId="3" borderId="9" xfId="0" applyFont="1" applyFill="1" applyBorder="1" applyAlignment="1">
      <alignment horizontal="center" vertical="center" wrapText="1"/>
    </xf>
    <xf numFmtId="0" fontId="1" fillId="3" borderId="2" xfId="0" applyFont="1" applyFill="1" applyBorder="1" applyAlignment="1">
      <alignment horizontal="center" vertical="center" wrapText="1"/>
    </xf>
    <xf numFmtId="164" fontId="0" fillId="2" borderId="35" xfId="0" applyNumberFormat="1" applyFill="1" applyBorder="1" applyAlignment="1">
      <alignment horizontal="right" vertical="center"/>
    </xf>
    <xf numFmtId="164" fontId="0" fillId="2" borderId="26" xfId="0" applyNumberFormat="1" applyFill="1" applyBorder="1" applyAlignment="1">
      <alignment horizontal="right" vertical="center"/>
    </xf>
    <xf numFmtId="164" fontId="0" fillId="2" borderId="28" xfId="0" applyNumberFormat="1" applyFill="1" applyBorder="1" applyAlignment="1">
      <alignment horizontal="right" vertical="center"/>
    </xf>
    <xf numFmtId="1" fontId="0" fillId="0" borderId="28" xfId="0" applyNumberFormat="1" applyBorder="1" applyAlignment="1">
      <alignment horizontal="center" vertical="center"/>
    </xf>
    <xf numFmtId="1" fontId="0" fillId="0" borderId="29" xfId="0" applyNumberFormat="1" applyBorder="1" applyAlignment="1">
      <alignment horizontal="center" vertical="center"/>
    </xf>
    <xf numFmtId="1" fontId="0" fillId="0" borderId="32" xfId="0" applyNumberFormat="1" applyBorder="1" applyAlignment="1">
      <alignment horizontal="center" vertical="center"/>
    </xf>
    <xf numFmtId="1" fontId="0" fillId="0" borderId="36" xfId="0" applyNumberFormat="1" applyBorder="1" applyAlignment="1">
      <alignment horizontal="center" vertical="center"/>
    </xf>
    <xf numFmtId="1" fontId="0" fillId="0" borderId="27" xfId="0" applyNumberFormat="1" applyBorder="1" applyAlignment="1">
      <alignment horizontal="center" vertical="center"/>
    </xf>
    <xf numFmtId="3" fontId="0" fillId="0" borderId="38" xfId="0" applyNumberFormat="1" applyBorder="1" applyAlignment="1">
      <alignment horizontal="center" vertical="center"/>
    </xf>
    <xf numFmtId="3" fontId="0" fillId="0" borderId="1" xfId="0" applyNumberFormat="1" applyBorder="1" applyAlignment="1">
      <alignment horizontal="center" vertical="center"/>
    </xf>
    <xf numFmtId="3" fontId="0" fillId="0" borderId="9" xfId="0" applyNumberFormat="1" applyBorder="1" applyAlignment="1">
      <alignment horizontal="center" vertical="center"/>
    </xf>
    <xf numFmtId="3" fontId="0" fillId="0" borderId="25" xfId="0" applyNumberFormat="1" applyBorder="1" applyAlignment="1">
      <alignment horizontal="center" vertical="center"/>
    </xf>
    <xf numFmtId="0" fontId="0" fillId="0" borderId="9" xfId="0" applyBorder="1" applyAlignment="1">
      <alignment horizontal="center" vertical="center"/>
    </xf>
    <xf numFmtId="0" fontId="0" fillId="0" borderId="25" xfId="0" applyBorder="1" applyAlignment="1">
      <alignment horizontal="center" vertical="center"/>
    </xf>
    <xf numFmtId="0" fontId="0" fillId="2" borderId="8" xfId="0" applyFill="1" applyBorder="1" applyAlignment="1">
      <alignment horizontal="left" vertical="center" wrapText="1"/>
    </xf>
    <xf numFmtId="0" fontId="0" fillId="2" borderId="0" xfId="0" applyFill="1" applyBorder="1" applyAlignment="1">
      <alignment horizontal="left" vertical="center" wrapText="1"/>
    </xf>
    <xf numFmtId="0" fontId="0" fillId="0" borderId="14" xfId="0" applyFill="1" applyBorder="1" applyAlignment="1">
      <alignment horizontal="left" vertical="center" wrapText="1"/>
    </xf>
    <xf numFmtId="0" fontId="0" fillId="0" borderId="0" xfId="0" applyFill="1" applyBorder="1" applyAlignment="1">
      <alignment horizontal="left" vertical="center" wrapText="1"/>
    </xf>
    <xf numFmtId="0" fontId="0" fillId="0" borderId="0" xfId="0" applyFill="1" applyBorder="1" applyAlignment="1">
      <alignment vertical="center" wrapText="1"/>
    </xf>
    <xf numFmtId="49" fontId="1" fillId="0" borderId="15" xfId="0" applyNumberFormat="1" applyFont="1" applyBorder="1" applyAlignment="1">
      <alignment horizontal="center" vertical="center"/>
    </xf>
    <xf numFmtId="49" fontId="1" fillId="0" borderId="13"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23" xfId="0" applyNumberFormat="1" applyFont="1" applyBorder="1" applyAlignment="1">
      <alignment horizontal="center" vertical="center"/>
    </xf>
    <xf numFmtId="1" fontId="0" fillId="0" borderId="12" xfId="0" applyNumberFormat="1" applyBorder="1" applyAlignment="1">
      <alignment horizontal="center" vertical="center"/>
    </xf>
    <xf numFmtId="1" fontId="0" fillId="0" borderId="24" xfId="0" applyNumberFormat="1" applyBorder="1" applyAlignment="1">
      <alignment horizontal="center" vertical="center"/>
    </xf>
    <xf numFmtId="49" fontId="1" fillId="0" borderId="17" xfId="0" applyNumberFormat="1" applyFont="1" applyBorder="1" applyAlignment="1">
      <alignment horizontal="center" vertical="center"/>
    </xf>
    <xf numFmtId="49" fontId="1" fillId="0" borderId="31" xfId="0" applyNumberFormat="1" applyFont="1" applyBorder="1" applyAlignment="1">
      <alignment horizontal="center" vertical="center"/>
    </xf>
    <xf numFmtId="1" fontId="0" fillId="0" borderId="35" xfId="0" applyNumberFormat="1" applyBorder="1" applyAlignment="1">
      <alignment horizontal="center" vertical="center"/>
    </xf>
    <xf numFmtId="1" fontId="0" fillId="0" borderId="26" xfId="0" applyNumberFormat="1" applyBorder="1" applyAlignment="1">
      <alignment horizontal="center" vertical="center"/>
    </xf>
    <xf numFmtId="1" fontId="0" fillId="0" borderId="30" xfId="0" applyNumberFormat="1" applyBorder="1" applyAlignment="1">
      <alignment horizontal="center" vertical="center"/>
    </xf>
    <xf numFmtId="0" fontId="0" fillId="0" borderId="14" xfId="0" applyFill="1" applyBorder="1" applyAlignment="1">
      <alignment vertical="center" wrapText="1"/>
    </xf>
    <xf numFmtId="0" fontId="0" fillId="0" borderId="14" xfId="0" applyBorder="1" applyAlignment="1">
      <alignment vertical="center" wrapText="1"/>
    </xf>
    <xf numFmtId="49" fontId="1" fillId="0" borderId="3" xfId="0" applyNumberFormat="1" applyFont="1" applyBorder="1" applyAlignment="1">
      <alignment horizontal="center" vertical="center"/>
    </xf>
    <xf numFmtId="49" fontId="1" fillId="0" borderId="39" xfId="0" applyNumberFormat="1" applyFont="1" applyBorder="1" applyAlignment="1">
      <alignment horizontal="center" vertical="center"/>
    </xf>
    <xf numFmtId="0" fontId="0" fillId="0" borderId="34" xfId="0" applyFill="1" applyBorder="1" applyAlignment="1">
      <alignment vertical="center" wrapText="1"/>
    </xf>
    <xf numFmtId="0" fontId="0" fillId="0" borderId="39" xfId="0" applyFill="1" applyBorder="1" applyAlignment="1">
      <alignment vertical="center" wrapText="1"/>
    </xf>
    <xf numFmtId="0" fontId="0" fillId="0" borderId="33" xfId="0" applyFill="1" applyBorder="1" applyAlignment="1">
      <alignment vertical="center" wrapText="1"/>
    </xf>
    <xf numFmtId="0" fontId="2" fillId="0" borderId="5" xfId="0" applyFont="1" applyBorder="1" applyAlignment="1">
      <alignment horizontal="center"/>
    </xf>
    <xf numFmtId="0" fontId="2" fillId="0" borderId="7" xfId="0" applyFont="1" applyBorder="1" applyAlignment="1">
      <alignment horizontal="center"/>
    </xf>
    <xf numFmtId="0" fontId="2" fillId="0" borderId="6" xfId="0" applyFont="1" applyBorder="1" applyAlignment="1">
      <alignment horizontal="center"/>
    </xf>
    <xf numFmtId="0" fontId="1" fillId="0" borderId="5" xfId="0" applyFont="1" applyBorder="1" applyAlignment="1">
      <alignment horizontal="center" wrapText="1"/>
    </xf>
    <xf numFmtId="0" fontId="1" fillId="0" borderId="6" xfId="0" applyFont="1" applyBorder="1" applyAlignment="1">
      <alignment horizontal="center" wrapText="1"/>
    </xf>
    <xf numFmtId="0" fontId="1" fillId="3" borderId="12" xfId="0" applyFont="1" applyFill="1" applyBorder="1" applyAlignment="1">
      <alignment horizontal="center" vertical="center" wrapText="1"/>
    </xf>
    <xf numFmtId="0" fontId="1" fillId="3" borderId="30" xfId="0" applyFont="1" applyFill="1" applyBorder="1" applyAlignment="1">
      <alignment horizontal="center" vertic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0" xfId="0" applyFill="1" applyAlignment="1">
      <alignment horizontal="center" vertical="center"/>
    </xf>
    <xf numFmtId="0" fontId="0" fillId="2" borderId="18" xfId="0" applyFill="1" applyBorder="1" applyAlignment="1">
      <alignment horizontal="center" vertical="center"/>
    </xf>
    <xf numFmtId="0" fontId="0" fillId="2" borderId="10" xfId="0" applyFill="1" applyBorder="1" applyAlignment="1">
      <alignment horizontal="center" vertical="center"/>
    </xf>
    <xf numFmtId="0" fontId="0" fillId="2" borderId="8" xfId="0" applyFill="1" applyBorder="1" applyAlignment="1">
      <alignment horizontal="center" vertical="center"/>
    </xf>
    <xf numFmtId="0" fontId="0" fillId="2" borderId="19" xfId="0" applyFill="1" applyBorder="1" applyAlignment="1">
      <alignment horizontal="center" vertical="center"/>
    </xf>
    <xf numFmtId="0" fontId="1" fillId="0" borderId="5" xfId="0" applyFont="1" applyBorder="1" applyAlignment="1">
      <alignment horizontal="center" vertical="center" wrapText="1"/>
    </xf>
    <xf numFmtId="0" fontId="0" fillId="0" borderId="6" xfId="0" applyBorder="1" applyAlignment="1">
      <alignment horizontal="center" vertical="center" wrapText="1"/>
    </xf>
    <xf numFmtId="0" fontId="1" fillId="0" borderId="5" xfId="0" applyFont="1" applyBorder="1" applyAlignment="1">
      <alignment horizontal="center" vertical="center"/>
    </xf>
    <xf numFmtId="0" fontId="0" fillId="0" borderId="6" xfId="0" applyBorder="1" applyAlignment="1">
      <alignment horizontal="center" vertical="center"/>
    </xf>
    <xf numFmtId="0" fontId="1" fillId="3" borderId="15"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17"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0" fillId="2" borderId="5" xfId="0" applyFill="1" applyBorder="1" applyAlignment="1">
      <alignment horizontal="center"/>
    </xf>
    <xf numFmtId="0" fontId="0" fillId="2" borderId="7" xfId="0" applyFill="1" applyBorder="1" applyAlignment="1">
      <alignment horizontal="center"/>
    </xf>
    <xf numFmtId="0" fontId="0" fillId="2" borderId="6" xfId="0" applyFill="1" applyBorder="1" applyAlignment="1">
      <alignment horizontal="center"/>
    </xf>
    <xf numFmtId="0" fontId="1" fillId="3" borderId="37" xfId="0" applyFont="1" applyFill="1" applyBorder="1" applyAlignment="1">
      <alignment horizontal="center" vertical="center" wrapText="1"/>
    </xf>
    <xf numFmtId="0" fontId="1" fillId="3" borderId="14" xfId="0" applyFont="1" applyFill="1" applyBorder="1" applyAlignment="1">
      <alignment horizontal="center" vertical="center"/>
    </xf>
    <xf numFmtId="0" fontId="0" fillId="3" borderId="13" xfId="0" applyFill="1" applyBorder="1" applyAlignment="1">
      <alignment horizontal="center" vertical="center"/>
    </xf>
    <xf numFmtId="0" fontId="1" fillId="3" borderId="0" xfId="0" applyFont="1" applyFill="1" applyBorder="1" applyAlignment="1">
      <alignment horizontal="center" vertical="center"/>
    </xf>
    <xf numFmtId="0" fontId="0" fillId="3" borderId="31" xfId="0" applyFill="1" applyBorder="1" applyAlignment="1">
      <alignment horizontal="center" vertical="center"/>
    </xf>
    <xf numFmtId="0" fontId="0" fillId="0" borderId="0" xfId="0" applyBorder="1" applyAlignment="1">
      <alignment vertical="center" wrapText="1"/>
    </xf>
    <xf numFmtId="0" fontId="0" fillId="5" borderId="13" xfId="0" applyFill="1" applyBorder="1" applyAlignment="1">
      <alignment horizontal="left" vertical="center" wrapText="1"/>
    </xf>
    <xf numFmtId="0" fontId="0" fillId="5" borderId="21" xfId="0" applyFill="1" applyBorder="1" applyAlignment="1">
      <alignment horizontal="left" vertical="center" wrapText="1"/>
    </xf>
    <xf numFmtId="0" fontId="0" fillId="5" borderId="12" xfId="0" applyFill="1" applyBorder="1" applyAlignment="1">
      <alignment horizontal="left" vertical="center" wrapText="1"/>
    </xf>
    <xf numFmtId="49" fontId="1" fillId="0" borderId="28" xfId="0" applyNumberFormat="1" applyFont="1" applyBorder="1" applyAlignment="1">
      <alignment horizontal="center" vertical="center"/>
    </xf>
    <xf numFmtId="49" fontId="1" fillId="0" borderId="29" xfId="0" applyNumberFormat="1" applyFont="1" applyBorder="1" applyAlignment="1">
      <alignment horizontal="center" vertical="center"/>
    </xf>
    <xf numFmtId="0" fontId="0" fillId="0" borderId="31" xfId="0" applyFill="1" applyBorder="1" applyAlignment="1">
      <alignment vertical="center" wrapText="1"/>
    </xf>
    <xf numFmtId="0" fontId="0" fillId="0" borderId="29" xfId="0" applyFill="1" applyBorder="1" applyAlignment="1">
      <alignment vertical="center" wrapText="1"/>
    </xf>
    <xf numFmtId="0" fontId="0" fillId="0" borderId="30" xfId="0" applyFill="1" applyBorder="1" applyAlignment="1">
      <alignment vertical="center" wrapText="1"/>
    </xf>
  </cellXfs>
  <cellStyles count="1">
    <cellStyle name="Normal" xfId="0" builtinId="0"/>
  </cellStyles>
  <dxfs count="19">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3" tint="0.79998168889431442"/>
        </patternFill>
      </fill>
    </dxf>
    <dxf>
      <fill>
        <patternFill>
          <bgColor theme="5" tint="0.79998168889431442"/>
        </patternFill>
      </fill>
    </dxf>
    <dxf>
      <fill>
        <patternFill>
          <bgColor theme="6" tint="0.59996337778862885"/>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9525</xdr:colOff>
      <xdr:row>46</xdr:row>
      <xdr:rowOff>47625</xdr:rowOff>
    </xdr:from>
    <xdr:to>
      <xdr:col>11</xdr:col>
      <xdr:colOff>1009650</xdr:colOff>
      <xdr:row>54</xdr:row>
      <xdr:rowOff>95250</xdr:rowOff>
    </xdr:to>
    <xdr:sp macro="" textlink="">
      <xdr:nvSpPr>
        <xdr:cNvPr id="2" name="CuadroTexto 1"/>
        <xdr:cNvSpPr txBox="1"/>
      </xdr:nvSpPr>
      <xdr:spPr>
        <a:xfrm>
          <a:off x="123825" y="9229725"/>
          <a:ext cx="9629775" cy="1571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a-ES" sz="1100"/>
            <a:t>- Es important que a</a:t>
          </a:r>
          <a:r>
            <a:rPr lang="ca-ES" sz="1100" baseline="0"/>
            <a:t> l'hora de realitzar la oferta de cada article es tinguin present les característiques tècniques  descrites al plec tècnic de cadascuna segons el codi d'article, ja que, cada pantalla te unes característiques tècniques diferents (instal·lació, suport, embellidors....) i el preu pot variar en funció d'aquestes.</a:t>
          </a:r>
        </a:p>
        <a:p>
          <a:endParaRPr lang="ca-ES" sz="1100" baseline="0"/>
        </a:p>
        <a:p>
          <a:r>
            <a:rPr lang="ca-ES" sz="1100" baseline="0"/>
            <a:t>- En cap cas es podrà superar l'import total màxim, això suposarà l'exclusió de l'empresa licitadora.</a:t>
          </a:r>
        </a:p>
        <a:p>
          <a:endParaRPr lang="ca-ES" sz="1100" baseline="0"/>
        </a:p>
        <a:p>
          <a:r>
            <a:rPr lang="ca-ES" sz="1100" baseline="0"/>
            <a:t>- Únicament emplenar les cel·les ombrejades de color blau.</a:t>
          </a:r>
        </a:p>
        <a:p>
          <a:endParaRPr lang="ca-ES" sz="1100" baseline="0"/>
        </a:p>
        <a:p>
          <a:endParaRPr lang="ca-E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45"/>
  <sheetViews>
    <sheetView showGridLines="0" tabSelected="1" zoomScaleNormal="100" workbookViewId="0">
      <selection activeCell="L38" sqref="L38"/>
    </sheetView>
  </sheetViews>
  <sheetFormatPr baseColWidth="10" defaultColWidth="9.140625" defaultRowHeight="15" x14ac:dyDescent="0.25"/>
  <cols>
    <col min="1" max="1" width="1.7109375" customWidth="1"/>
    <col min="2" max="2" width="8.7109375" customWidth="1"/>
    <col min="3" max="3" width="1" customWidth="1"/>
    <col min="4" max="4" width="11.5703125" customWidth="1"/>
    <col min="5" max="5" width="7" bestFit="1" customWidth="1"/>
    <col min="6" max="6" width="6.42578125" customWidth="1"/>
    <col min="7" max="7" width="10" customWidth="1"/>
    <col min="8" max="8" width="17" customWidth="1"/>
    <col min="9" max="9" width="13.140625" customWidth="1"/>
    <col min="10" max="10" width="44.5703125" customWidth="1"/>
    <col min="11" max="11" width="10" customWidth="1"/>
    <col min="12" max="12" width="15.7109375" customWidth="1"/>
    <col min="13" max="13" width="17.140625" customWidth="1"/>
    <col min="14" max="15" width="13.28515625" bestFit="1" customWidth="1"/>
    <col min="16" max="16" width="1.5703125" customWidth="1"/>
  </cols>
  <sheetData>
    <row r="1" spans="2:15" ht="6.75" customHeight="1" thickBot="1" x14ac:dyDescent="0.3"/>
    <row r="2" spans="2:15" ht="23.25" thickBot="1" x14ac:dyDescent="0.4">
      <c r="B2" s="98" t="s">
        <v>62</v>
      </c>
      <c r="C2" s="99"/>
      <c r="D2" s="99"/>
      <c r="E2" s="99"/>
      <c r="F2" s="99"/>
      <c r="G2" s="99"/>
      <c r="H2" s="99"/>
      <c r="I2" s="99"/>
      <c r="J2" s="99"/>
      <c r="K2" s="99"/>
      <c r="L2" s="99"/>
      <c r="M2" s="99"/>
      <c r="N2" s="99"/>
      <c r="O2" s="100"/>
    </row>
    <row r="3" spans="2:15" ht="15.75" thickBot="1" x14ac:dyDescent="0.3"/>
    <row r="4" spans="2:15" ht="31.5" customHeight="1" thickBot="1" x14ac:dyDescent="0.3">
      <c r="B4" s="116" t="s">
        <v>0</v>
      </c>
      <c r="C4" s="117"/>
      <c r="D4" s="124"/>
      <c r="E4" s="125"/>
      <c r="F4" s="125"/>
      <c r="G4" s="125"/>
      <c r="H4" s="126"/>
      <c r="J4" s="31" t="s">
        <v>1</v>
      </c>
      <c r="K4" s="107"/>
      <c r="L4" s="108"/>
      <c r="M4" s="108"/>
      <c r="N4" s="108"/>
      <c r="O4" s="109"/>
    </row>
    <row r="5" spans="2:15" ht="15.75" thickBot="1" x14ac:dyDescent="0.3">
      <c r="B5" s="118" t="s">
        <v>2</v>
      </c>
      <c r="C5" s="119"/>
      <c r="D5" s="124"/>
      <c r="E5" s="125"/>
      <c r="F5" s="125"/>
      <c r="G5" s="125"/>
      <c r="H5" s="126"/>
      <c r="K5" s="110"/>
      <c r="L5" s="111"/>
      <c r="M5" s="111"/>
      <c r="N5" s="111"/>
      <c r="O5" s="112"/>
    </row>
    <row r="6" spans="2:15" ht="15.75" thickBot="1" x14ac:dyDescent="0.3">
      <c r="B6" s="118" t="s">
        <v>3</v>
      </c>
      <c r="C6" s="119"/>
      <c r="D6" s="124"/>
      <c r="E6" s="125"/>
      <c r="F6" s="125"/>
      <c r="G6" s="125"/>
      <c r="H6" s="126"/>
      <c r="K6" s="113"/>
      <c r="L6" s="114"/>
      <c r="M6" s="114"/>
      <c r="N6" s="114"/>
      <c r="O6" s="115"/>
    </row>
    <row r="7" spans="2:15" ht="10.5" customHeight="1" x14ac:dyDescent="0.25"/>
    <row r="8" spans="2:15" ht="3.75" customHeight="1" thickBot="1" x14ac:dyDescent="0.3"/>
    <row r="9" spans="2:15" ht="15.75" customHeight="1" thickBot="1" x14ac:dyDescent="0.3">
      <c r="B9" s="120" t="s">
        <v>4</v>
      </c>
      <c r="C9" s="121"/>
      <c r="D9" s="103" t="s">
        <v>5</v>
      </c>
      <c r="E9" s="58" t="s">
        <v>55</v>
      </c>
      <c r="F9" s="59"/>
      <c r="G9" s="60"/>
      <c r="H9" s="128" t="s">
        <v>6</v>
      </c>
      <c r="I9" s="128"/>
      <c r="J9" s="129"/>
      <c r="K9" s="59" t="s">
        <v>18</v>
      </c>
      <c r="L9" s="105" t="s">
        <v>7</v>
      </c>
      <c r="M9" s="106"/>
      <c r="N9" s="105" t="s">
        <v>8</v>
      </c>
      <c r="O9" s="106"/>
    </row>
    <row r="10" spans="2:15" ht="30.75" thickBot="1" x14ac:dyDescent="0.3">
      <c r="B10" s="122"/>
      <c r="C10" s="123"/>
      <c r="D10" s="104"/>
      <c r="E10" s="21" t="s">
        <v>52</v>
      </c>
      <c r="F10" s="12" t="s">
        <v>53</v>
      </c>
      <c r="G10" s="22" t="s">
        <v>54</v>
      </c>
      <c r="H10" s="130" t="s">
        <v>9</v>
      </c>
      <c r="I10" s="130"/>
      <c r="J10" s="131"/>
      <c r="K10" s="127"/>
      <c r="L10" s="7" t="s">
        <v>10</v>
      </c>
      <c r="M10" s="8" t="s">
        <v>11</v>
      </c>
      <c r="N10" s="7" t="s">
        <v>10</v>
      </c>
      <c r="O10" s="8" t="s">
        <v>11</v>
      </c>
    </row>
    <row r="11" spans="2:15" x14ac:dyDescent="0.25">
      <c r="B11" s="80" t="s">
        <v>12</v>
      </c>
      <c r="C11" s="81"/>
      <c r="D11" s="84">
        <v>40006998</v>
      </c>
      <c r="E11" s="88" t="s">
        <v>35</v>
      </c>
      <c r="F11" s="48">
        <v>0</v>
      </c>
      <c r="G11" s="67" t="s">
        <v>36</v>
      </c>
      <c r="H11" s="133" t="s">
        <v>19</v>
      </c>
      <c r="I11" s="134"/>
      <c r="J11" s="135"/>
      <c r="K11" s="71">
        <v>1</v>
      </c>
      <c r="L11" s="61"/>
      <c r="M11" s="40">
        <f>L11*1.21</f>
        <v>0</v>
      </c>
      <c r="N11" s="42">
        <f>$K11*$L11</f>
        <v>0</v>
      </c>
      <c r="O11" s="40">
        <f>$N11*1.21</f>
        <v>0</v>
      </c>
    </row>
    <row r="12" spans="2:15" ht="15.75" thickBot="1" x14ac:dyDescent="0.3">
      <c r="B12" s="82"/>
      <c r="C12" s="83"/>
      <c r="D12" s="85"/>
      <c r="E12" s="89"/>
      <c r="F12" s="49"/>
      <c r="G12" s="68"/>
      <c r="H12" s="26" t="s">
        <v>33</v>
      </c>
      <c r="I12" s="75"/>
      <c r="J12" s="75"/>
      <c r="K12" s="72"/>
      <c r="L12" s="62"/>
      <c r="M12" s="41"/>
      <c r="N12" s="43"/>
      <c r="O12" s="41"/>
    </row>
    <row r="13" spans="2:15" x14ac:dyDescent="0.25">
      <c r="B13" s="86" t="s">
        <v>13</v>
      </c>
      <c r="C13" s="87"/>
      <c r="D13" s="90">
        <v>40006999</v>
      </c>
      <c r="E13" s="64" t="s">
        <v>35</v>
      </c>
      <c r="F13" s="65">
        <v>0</v>
      </c>
      <c r="G13" s="66" t="s">
        <v>36</v>
      </c>
      <c r="H13" s="132" t="s">
        <v>34</v>
      </c>
      <c r="I13" s="132"/>
      <c r="J13" s="132"/>
      <c r="K13" s="69">
        <v>1</v>
      </c>
      <c r="L13" s="63"/>
      <c r="M13" s="50">
        <f t="shared" ref="M13:M15" si="0">L13*1.21</f>
        <v>0</v>
      </c>
      <c r="N13" s="51">
        <f>$K13*$L13</f>
        <v>0</v>
      </c>
      <c r="O13" s="50">
        <f>$N13*1.21</f>
        <v>0</v>
      </c>
    </row>
    <row r="14" spans="2:15" ht="15.75" thickBot="1" x14ac:dyDescent="0.3">
      <c r="B14" s="86"/>
      <c r="C14" s="87"/>
      <c r="D14" s="90"/>
      <c r="E14" s="64"/>
      <c r="F14" s="65"/>
      <c r="G14" s="66"/>
      <c r="H14" s="27" t="s">
        <v>33</v>
      </c>
      <c r="I14" s="76"/>
      <c r="J14" s="76"/>
      <c r="K14" s="70"/>
      <c r="L14" s="63"/>
      <c r="M14" s="50"/>
      <c r="N14" s="51"/>
      <c r="O14" s="50"/>
    </row>
    <row r="15" spans="2:15" x14ac:dyDescent="0.25">
      <c r="B15" s="80" t="s">
        <v>14</v>
      </c>
      <c r="C15" s="81"/>
      <c r="D15" s="84">
        <v>40006306</v>
      </c>
      <c r="E15" s="88" t="s">
        <v>35</v>
      </c>
      <c r="F15" s="48">
        <v>0</v>
      </c>
      <c r="G15" s="67" t="s">
        <v>37</v>
      </c>
      <c r="H15" s="92" t="s">
        <v>46</v>
      </c>
      <c r="I15" s="92"/>
      <c r="J15" s="92"/>
      <c r="K15" s="73">
        <v>2</v>
      </c>
      <c r="L15" s="61"/>
      <c r="M15" s="40">
        <f t="shared" si="0"/>
        <v>0</v>
      </c>
      <c r="N15" s="42">
        <f>$K15*$L15</f>
        <v>0</v>
      </c>
      <c r="O15" s="40">
        <f>$N15*1.21</f>
        <v>0</v>
      </c>
    </row>
    <row r="16" spans="2:15" ht="15.75" thickBot="1" x14ac:dyDescent="0.3">
      <c r="B16" s="82"/>
      <c r="C16" s="83"/>
      <c r="D16" s="85"/>
      <c r="E16" s="89"/>
      <c r="F16" s="49"/>
      <c r="G16" s="68"/>
      <c r="H16" s="26" t="s">
        <v>33</v>
      </c>
      <c r="I16" s="75"/>
      <c r="J16" s="75"/>
      <c r="K16" s="74"/>
      <c r="L16" s="62"/>
      <c r="M16" s="41"/>
      <c r="N16" s="43"/>
      <c r="O16" s="41"/>
    </row>
    <row r="17" spans="2:15" x14ac:dyDescent="0.25">
      <c r="B17" s="86" t="s">
        <v>15</v>
      </c>
      <c r="C17" s="87"/>
      <c r="D17" s="90">
        <v>40006976</v>
      </c>
      <c r="E17" s="64" t="s">
        <v>35</v>
      </c>
      <c r="F17" s="65">
        <v>-1</v>
      </c>
      <c r="G17" s="66" t="s">
        <v>38</v>
      </c>
      <c r="H17" s="132" t="s">
        <v>47</v>
      </c>
      <c r="I17" s="132"/>
      <c r="J17" s="132"/>
      <c r="K17" s="69">
        <v>1</v>
      </c>
      <c r="L17" s="63"/>
      <c r="M17" s="50">
        <f t="shared" ref="M17" si="1">L17*1.21</f>
        <v>0</v>
      </c>
      <c r="N17" s="51">
        <f>$K17*$L17</f>
        <v>0</v>
      </c>
      <c r="O17" s="50">
        <f>$N17*1.21</f>
        <v>0</v>
      </c>
    </row>
    <row r="18" spans="2:15" ht="15.75" thickBot="1" x14ac:dyDescent="0.3">
      <c r="B18" s="86"/>
      <c r="C18" s="87"/>
      <c r="D18" s="90"/>
      <c r="E18" s="64"/>
      <c r="F18" s="65"/>
      <c r="G18" s="66"/>
      <c r="H18" s="27" t="s">
        <v>33</v>
      </c>
      <c r="I18" s="76"/>
      <c r="J18" s="76"/>
      <c r="K18" s="70"/>
      <c r="L18" s="63"/>
      <c r="M18" s="50"/>
      <c r="N18" s="51"/>
      <c r="O18" s="50"/>
    </row>
    <row r="19" spans="2:15" x14ac:dyDescent="0.25">
      <c r="B19" s="80" t="s">
        <v>16</v>
      </c>
      <c r="C19" s="81"/>
      <c r="D19" s="84">
        <v>40006974</v>
      </c>
      <c r="E19" s="88" t="s">
        <v>35</v>
      </c>
      <c r="F19" s="48">
        <v>2</v>
      </c>
      <c r="G19" s="67" t="s">
        <v>39</v>
      </c>
      <c r="H19" s="92" t="s">
        <v>45</v>
      </c>
      <c r="I19" s="92"/>
      <c r="J19" s="92"/>
      <c r="K19" s="71">
        <v>1</v>
      </c>
      <c r="L19" s="61"/>
      <c r="M19" s="40">
        <f t="shared" ref="M19:M32" si="2">L19*1.21</f>
        <v>0</v>
      </c>
      <c r="N19" s="42">
        <f>$K19*$L19</f>
        <v>0</v>
      </c>
      <c r="O19" s="40">
        <f>$N19*1.21</f>
        <v>0</v>
      </c>
    </row>
    <row r="20" spans="2:15" ht="15.75" thickBot="1" x14ac:dyDescent="0.3">
      <c r="B20" s="82"/>
      <c r="C20" s="83"/>
      <c r="D20" s="85"/>
      <c r="E20" s="89"/>
      <c r="F20" s="49"/>
      <c r="G20" s="68"/>
      <c r="H20" s="26" t="s">
        <v>33</v>
      </c>
      <c r="I20" s="75"/>
      <c r="J20" s="75"/>
      <c r="K20" s="72"/>
      <c r="L20" s="62"/>
      <c r="M20" s="41"/>
      <c r="N20" s="43"/>
      <c r="O20" s="41"/>
    </row>
    <row r="21" spans="2:15" x14ac:dyDescent="0.25">
      <c r="B21" s="86" t="s">
        <v>17</v>
      </c>
      <c r="C21" s="87"/>
      <c r="D21" s="90">
        <v>40006975</v>
      </c>
      <c r="E21" s="64" t="s">
        <v>35</v>
      </c>
      <c r="F21" s="65">
        <v>4</v>
      </c>
      <c r="G21" s="66" t="s">
        <v>40</v>
      </c>
      <c r="H21" s="79" t="s">
        <v>45</v>
      </c>
      <c r="I21" s="79"/>
      <c r="J21" s="79"/>
      <c r="K21" s="69">
        <v>1</v>
      </c>
      <c r="L21" s="63"/>
      <c r="M21" s="50">
        <f t="shared" ref="M21" si="3">L21*1.21</f>
        <v>0</v>
      </c>
      <c r="N21" s="51">
        <f>$K21*$L21</f>
        <v>0</v>
      </c>
      <c r="O21" s="50">
        <f>$N21*1.21</f>
        <v>0</v>
      </c>
    </row>
    <row r="22" spans="2:15" ht="15.75" thickBot="1" x14ac:dyDescent="0.3">
      <c r="B22" s="86"/>
      <c r="C22" s="87"/>
      <c r="D22" s="90"/>
      <c r="E22" s="64"/>
      <c r="F22" s="65"/>
      <c r="G22" s="66"/>
      <c r="H22" s="27" t="s">
        <v>33</v>
      </c>
      <c r="I22" s="76"/>
      <c r="J22" s="76"/>
      <c r="K22" s="70"/>
      <c r="L22" s="63"/>
      <c r="M22" s="50"/>
      <c r="N22" s="51"/>
      <c r="O22" s="50"/>
    </row>
    <row r="23" spans="2:15" ht="15" customHeight="1" x14ac:dyDescent="0.25">
      <c r="B23" s="80" t="s">
        <v>26</v>
      </c>
      <c r="C23" s="81"/>
      <c r="D23" s="84">
        <v>40006307</v>
      </c>
      <c r="E23" s="88" t="s">
        <v>35</v>
      </c>
      <c r="F23" s="13">
        <v>2</v>
      </c>
      <c r="G23" s="16" t="s">
        <v>44</v>
      </c>
      <c r="H23" s="77" t="s">
        <v>45</v>
      </c>
      <c r="I23" s="77"/>
      <c r="J23" s="77"/>
      <c r="K23" s="71">
        <v>4</v>
      </c>
      <c r="L23" s="61"/>
      <c r="M23" s="40">
        <f t="shared" si="2"/>
        <v>0</v>
      </c>
      <c r="N23" s="42">
        <f>$K23*$L23</f>
        <v>0</v>
      </c>
      <c r="O23" s="40">
        <f>$N23*1.21</f>
        <v>0</v>
      </c>
    </row>
    <row r="24" spans="2:15" x14ac:dyDescent="0.25">
      <c r="B24" s="86"/>
      <c r="C24" s="87"/>
      <c r="D24" s="90"/>
      <c r="E24" s="64"/>
      <c r="F24" s="6">
        <v>4</v>
      </c>
      <c r="G24" s="17" t="s">
        <v>41</v>
      </c>
      <c r="H24" s="78"/>
      <c r="I24" s="78"/>
      <c r="J24" s="78"/>
      <c r="K24" s="70"/>
      <c r="L24" s="63"/>
      <c r="M24" s="50"/>
      <c r="N24" s="51"/>
      <c r="O24" s="50"/>
    </row>
    <row r="25" spans="2:15" x14ac:dyDescent="0.25">
      <c r="B25" s="86"/>
      <c r="C25" s="87"/>
      <c r="D25" s="90"/>
      <c r="E25" s="64"/>
      <c r="F25" s="6">
        <v>4</v>
      </c>
      <c r="G25" s="17" t="s">
        <v>42</v>
      </c>
      <c r="H25" s="78"/>
      <c r="I25" s="78"/>
      <c r="J25" s="78"/>
      <c r="K25" s="70"/>
      <c r="L25" s="63"/>
      <c r="M25" s="50"/>
      <c r="N25" s="51"/>
      <c r="O25" s="50"/>
    </row>
    <row r="26" spans="2:15" x14ac:dyDescent="0.25">
      <c r="B26" s="86"/>
      <c r="C26" s="87"/>
      <c r="D26" s="90"/>
      <c r="E26" s="64"/>
      <c r="F26" s="6">
        <v>4</v>
      </c>
      <c r="G26" s="17" t="s">
        <v>43</v>
      </c>
      <c r="H26" s="78"/>
      <c r="I26" s="78"/>
      <c r="J26" s="78"/>
      <c r="K26" s="70"/>
      <c r="L26" s="63"/>
      <c r="M26" s="50"/>
      <c r="N26" s="51"/>
      <c r="O26" s="50"/>
    </row>
    <row r="27" spans="2:15" ht="15.75" thickBot="1" x14ac:dyDescent="0.3">
      <c r="B27" s="82"/>
      <c r="C27" s="83"/>
      <c r="D27" s="85"/>
      <c r="E27" s="89"/>
      <c r="F27" s="9"/>
      <c r="G27" s="18"/>
      <c r="H27" s="26" t="s">
        <v>33</v>
      </c>
      <c r="I27" s="75"/>
      <c r="J27" s="75"/>
      <c r="K27" s="72"/>
      <c r="L27" s="62"/>
      <c r="M27" s="41"/>
      <c r="N27" s="43"/>
      <c r="O27" s="41"/>
    </row>
    <row r="28" spans="2:15" x14ac:dyDescent="0.25">
      <c r="B28" s="86" t="s">
        <v>27</v>
      </c>
      <c r="C28" s="87"/>
      <c r="D28" s="90">
        <v>40006308</v>
      </c>
      <c r="E28" s="64" t="s">
        <v>48</v>
      </c>
      <c r="F28" s="65">
        <v>0</v>
      </c>
      <c r="G28" s="66" t="s">
        <v>49</v>
      </c>
      <c r="H28" s="79" t="s">
        <v>20</v>
      </c>
      <c r="I28" s="79"/>
      <c r="J28" s="79"/>
      <c r="K28" s="69">
        <v>1</v>
      </c>
      <c r="L28" s="63"/>
      <c r="M28" s="50">
        <f t="shared" ref="M28:M30" si="4">L28*1.21</f>
        <v>0</v>
      </c>
      <c r="N28" s="51">
        <f>$K28*$L28</f>
        <v>0</v>
      </c>
      <c r="O28" s="50">
        <f>$N28*1.21</f>
        <v>0</v>
      </c>
    </row>
    <row r="29" spans="2:15" ht="15.75" thickBot="1" x14ac:dyDescent="0.3">
      <c r="B29" s="86"/>
      <c r="C29" s="87"/>
      <c r="D29" s="90"/>
      <c r="E29" s="64"/>
      <c r="F29" s="65"/>
      <c r="G29" s="66"/>
      <c r="H29" s="27" t="s">
        <v>33</v>
      </c>
      <c r="I29" s="76"/>
      <c r="J29" s="76"/>
      <c r="K29" s="70"/>
      <c r="L29" s="63"/>
      <c r="M29" s="50"/>
      <c r="N29" s="51"/>
      <c r="O29" s="50"/>
    </row>
    <row r="30" spans="2:15" x14ac:dyDescent="0.25">
      <c r="B30" s="80" t="s">
        <v>28</v>
      </c>
      <c r="C30" s="81"/>
      <c r="D30" s="84">
        <v>40006292</v>
      </c>
      <c r="E30" s="88" t="s">
        <v>48</v>
      </c>
      <c r="F30" s="48">
        <v>0</v>
      </c>
      <c r="G30" s="67" t="s">
        <v>50</v>
      </c>
      <c r="H30" s="91" t="s">
        <v>21</v>
      </c>
      <c r="I30" s="91"/>
      <c r="J30" s="91"/>
      <c r="K30" s="71">
        <v>1</v>
      </c>
      <c r="L30" s="61"/>
      <c r="M30" s="40">
        <f t="shared" si="4"/>
        <v>0</v>
      </c>
      <c r="N30" s="42">
        <f>$K30*$L30</f>
        <v>0</v>
      </c>
      <c r="O30" s="40">
        <f>$N30*1.21</f>
        <v>0</v>
      </c>
    </row>
    <row r="31" spans="2:15" ht="15.75" thickBot="1" x14ac:dyDescent="0.3">
      <c r="B31" s="82"/>
      <c r="C31" s="83"/>
      <c r="D31" s="85"/>
      <c r="E31" s="89"/>
      <c r="F31" s="49"/>
      <c r="G31" s="68"/>
      <c r="H31" s="26" t="s">
        <v>33</v>
      </c>
      <c r="I31" s="75"/>
      <c r="J31" s="75"/>
      <c r="K31" s="72"/>
      <c r="L31" s="62"/>
      <c r="M31" s="41"/>
      <c r="N31" s="43"/>
      <c r="O31" s="41"/>
    </row>
    <row r="32" spans="2:15" x14ac:dyDescent="0.25">
      <c r="B32" s="86" t="s">
        <v>29</v>
      </c>
      <c r="C32" s="87"/>
      <c r="D32" s="90">
        <v>40006986</v>
      </c>
      <c r="E32" s="64" t="s">
        <v>48</v>
      </c>
      <c r="F32" s="65">
        <v>0</v>
      </c>
      <c r="G32" s="66" t="s">
        <v>51</v>
      </c>
      <c r="H32" s="79" t="s">
        <v>22</v>
      </c>
      <c r="I32" s="79"/>
      <c r="J32" s="79"/>
      <c r="K32" s="69">
        <v>4</v>
      </c>
      <c r="L32" s="63"/>
      <c r="M32" s="50">
        <f t="shared" si="2"/>
        <v>0</v>
      </c>
      <c r="N32" s="51">
        <f>$K32*$L32</f>
        <v>0</v>
      </c>
      <c r="O32" s="50">
        <f>$N32*1.21</f>
        <v>0</v>
      </c>
    </row>
    <row r="33" spans="2:15" ht="15.75" thickBot="1" x14ac:dyDescent="0.3">
      <c r="B33" s="86"/>
      <c r="C33" s="87"/>
      <c r="D33" s="90"/>
      <c r="E33" s="64"/>
      <c r="F33" s="65"/>
      <c r="G33" s="66"/>
      <c r="H33" s="27" t="s">
        <v>33</v>
      </c>
      <c r="I33" s="76"/>
      <c r="J33" s="76"/>
      <c r="K33" s="70"/>
      <c r="L33" s="63"/>
      <c r="M33" s="50"/>
      <c r="N33" s="51"/>
      <c r="O33" s="50"/>
    </row>
    <row r="34" spans="2:15" x14ac:dyDescent="0.25">
      <c r="B34" s="80" t="s">
        <v>30</v>
      </c>
      <c r="C34" s="81"/>
      <c r="D34" s="84">
        <v>40006978</v>
      </c>
      <c r="E34" s="56"/>
      <c r="F34" s="54"/>
      <c r="G34" s="52"/>
      <c r="H34" s="91" t="s">
        <v>23</v>
      </c>
      <c r="I34" s="91"/>
      <c r="J34" s="91"/>
      <c r="K34" s="71">
        <v>16</v>
      </c>
      <c r="L34" s="61"/>
      <c r="M34" s="40">
        <f t="shared" ref="M34" si="5">L34*1.21</f>
        <v>0</v>
      </c>
      <c r="N34" s="42">
        <f>$K34*$L34</f>
        <v>0</v>
      </c>
      <c r="O34" s="40">
        <f>$N34*1.21</f>
        <v>0</v>
      </c>
    </row>
    <row r="35" spans="2:15" ht="15.75" thickBot="1" x14ac:dyDescent="0.3">
      <c r="B35" s="82"/>
      <c r="C35" s="83"/>
      <c r="D35" s="85"/>
      <c r="E35" s="57"/>
      <c r="F35" s="55"/>
      <c r="G35" s="53"/>
      <c r="H35" s="26" t="s">
        <v>33</v>
      </c>
      <c r="I35" s="75"/>
      <c r="J35" s="75"/>
      <c r="K35" s="72"/>
      <c r="L35" s="62"/>
      <c r="M35" s="41"/>
      <c r="N35" s="43"/>
      <c r="O35" s="41"/>
    </row>
    <row r="36" spans="2:15" x14ac:dyDescent="0.25">
      <c r="B36" s="136" t="s">
        <v>31</v>
      </c>
      <c r="C36" s="137"/>
      <c r="D36" s="67">
        <v>50000293</v>
      </c>
      <c r="E36" s="23"/>
      <c r="F36" s="24"/>
      <c r="G36" s="25"/>
      <c r="H36" s="138" t="s">
        <v>24</v>
      </c>
      <c r="I36" s="139"/>
      <c r="J36" s="140"/>
      <c r="K36" s="44">
        <v>16</v>
      </c>
      <c r="L36" s="61"/>
      <c r="M36" s="40">
        <f>L36*1.21</f>
        <v>0</v>
      </c>
      <c r="N36" s="42">
        <f>$K36*$L36</f>
        <v>0</v>
      </c>
      <c r="O36" s="40">
        <f>$N36*1.21</f>
        <v>0</v>
      </c>
    </row>
    <row r="37" spans="2:15" ht="15.75" thickBot="1" x14ac:dyDescent="0.3">
      <c r="B37" s="38"/>
      <c r="C37" s="39"/>
      <c r="D37" s="68"/>
      <c r="E37" s="23"/>
      <c r="F37" s="24"/>
      <c r="G37" s="25"/>
      <c r="H37" s="26" t="s">
        <v>61</v>
      </c>
      <c r="I37" s="75"/>
      <c r="J37" s="75"/>
      <c r="K37" s="45"/>
      <c r="L37" s="62"/>
      <c r="M37" s="41"/>
      <c r="N37" s="43"/>
      <c r="O37" s="41"/>
    </row>
    <row r="38" spans="2:15" ht="15.75" thickBot="1" x14ac:dyDescent="0.3">
      <c r="B38" s="93" t="s">
        <v>32</v>
      </c>
      <c r="C38" s="94"/>
      <c r="D38" s="15">
        <v>50000311</v>
      </c>
      <c r="E38" s="19"/>
      <c r="F38" s="14"/>
      <c r="G38" s="20"/>
      <c r="H38" s="95" t="s">
        <v>25</v>
      </c>
      <c r="I38" s="96"/>
      <c r="J38" s="97"/>
      <c r="K38" s="10">
        <v>1</v>
      </c>
      <c r="L38" s="29"/>
      <c r="M38" s="30">
        <f t="shared" ref="M38" si="6">L38*1.21</f>
        <v>0</v>
      </c>
      <c r="N38" s="28">
        <f>$K38*$L38</f>
        <v>0</v>
      </c>
      <c r="O38" s="11">
        <f>$N38*1.21</f>
        <v>0</v>
      </c>
    </row>
    <row r="39" spans="2:15" ht="6.75" customHeight="1" thickBot="1" x14ac:dyDescent="0.3"/>
    <row r="40" spans="2:15" ht="15.75" thickBot="1" x14ac:dyDescent="0.3">
      <c r="B40" s="2"/>
      <c r="C40" s="2"/>
      <c r="D40" s="2"/>
      <c r="E40" s="2"/>
      <c r="F40" s="2"/>
      <c r="G40" s="2"/>
      <c r="H40" s="4"/>
      <c r="I40" s="35"/>
      <c r="J40" s="35"/>
      <c r="K40" s="36"/>
      <c r="L40" s="46" t="s">
        <v>60</v>
      </c>
      <c r="M40" s="47"/>
      <c r="N40" s="5">
        <f>SUM(N11:N38)</f>
        <v>0</v>
      </c>
      <c r="O40" s="3"/>
    </row>
    <row r="41" spans="2:15" ht="15.75" thickBot="1" x14ac:dyDescent="0.3">
      <c r="L41" s="46" t="s">
        <v>59</v>
      </c>
      <c r="M41" s="47"/>
      <c r="N41" s="37">
        <v>49500</v>
      </c>
    </row>
    <row r="42" spans="2:15" ht="15.75" thickBot="1" x14ac:dyDescent="0.3"/>
    <row r="43" spans="2:15" ht="23.25" thickBot="1" x14ac:dyDescent="0.4">
      <c r="B43" s="98" t="s">
        <v>63</v>
      </c>
      <c r="C43" s="99"/>
      <c r="D43" s="99"/>
      <c r="E43" s="99"/>
      <c r="F43" s="99"/>
      <c r="G43" s="99"/>
      <c r="H43" s="99"/>
      <c r="I43" s="99"/>
      <c r="J43" s="99"/>
      <c r="K43" s="99"/>
      <c r="L43" s="99"/>
      <c r="M43" s="99"/>
      <c r="N43" s="99"/>
      <c r="O43" s="100"/>
    </row>
    <row r="44" spans="2:15" ht="15.75" thickBot="1" x14ac:dyDescent="0.3"/>
    <row r="45" spans="2:15" ht="15.75" thickBot="1" x14ac:dyDescent="0.3">
      <c r="L45" s="101" t="s">
        <v>58</v>
      </c>
      <c r="M45" s="102"/>
      <c r="N45" s="1"/>
      <c r="O45" s="34" t="s">
        <v>57</v>
      </c>
    </row>
  </sheetData>
  <mergeCells count="160">
    <mergeCell ref="B43:O43"/>
    <mergeCell ref="L45:M45"/>
    <mergeCell ref="H32:J32"/>
    <mergeCell ref="D9:D10"/>
    <mergeCell ref="N9:O9"/>
    <mergeCell ref="K4:O6"/>
    <mergeCell ref="B2:O2"/>
    <mergeCell ref="B4:C4"/>
    <mergeCell ref="B6:C6"/>
    <mergeCell ref="B9:C10"/>
    <mergeCell ref="D4:H4"/>
    <mergeCell ref="B5:C5"/>
    <mergeCell ref="L9:M9"/>
    <mergeCell ref="K9:K10"/>
    <mergeCell ref="H9:J10"/>
    <mergeCell ref="D5:H5"/>
    <mergeCell ref="D6:H6"/>
    <mergeCell ref="H17:J17"/>
    <mergeCell ref="H11:J11"/>
    <mergeCell ref="H13:J13"/>
    <mergeCell ref="H15:J15"/>
    <mergeCell ref="E11:E12"/>
    <mergeCell ref="B36:C36"/>
    <mergeCell ref="H36:J36"/>
    <mergeCell ref="L40:M40"/>
    <mergeCell ref="D34:D35"/>
    <mergeCell ref="D32:D33"/>
    <mergeCell ref="D30:D31"/>
    <mergeCell ref="D28:D29"/>
    <mergeCell ref="D23:D27"/>
    <mergeCell ref="I33:J33"/>
    <mergeCell ref="I35:J35"/>
    <mergeCell ref="B23:C27"/>
    <mergeCell ref="B28:C29"/>
    <mergeCell ref="B30:C31"/>
    <mergeCell ref="B32:C33"/>
    <mergeCell ref="B34:C35"/>
    <mergeCell ref="I27:J27"/>
    <mergeCell ref="I29:J29"/>
    <mergeCell ref="I31:J31"/>
    <mergeCell ref="E23:E27"/>
    <mergeCell ref="E30:E31"/>
    <mergeCell ref="K34:K35"/>
    <mergeCell ref="K32:K33"/>
    <mergeCell ref="K30:K31"/>
    <mergeCell ref="K28:K29"/>
    <mergeCell ref="M23:M27"/>
    <mergeCell ref="L36:L37"/>
    <mergeCell ref="B19:C20"/>
    <mergeCell ref="B21:C22"/>
    <mergeCell ref="D15:D16"/>
    <mergeCell ref="D13:D14"/>
    <mergeCell ref="H34:J34"/>
    <mergeCell ref="H28:J28"/>
    <mergeCell ref="H30:J30"/>
    <mergeCell ref="H19:J19"/>
    <mergeCell ref="B38:C38"/>
    <mergeCell ref="H38:J38"/>
    <mergeCell ref="D21:D22"/>
    <mergeCell ref="D19:D20"/>
    <mergeCell ref="D17:D18"/>
    <mergeCell ref="G28:G29"/>
    <mergeCell ref="F28:F29"/>
    <mergeCell ref="E28:E29"/>
    <mergeCell ref="E21:E22"/>
    <mergeCell ref="E19:E20"/>
    <mergeCell ref="I37:J37"/>
    <mergeCell ref="D36:D37"/>
    <mergeCell ref="B11:C12"/>
    <mergeCell ref="D11:D12"/>
    <mergeCell ref="I14:J14"/>
    <mergeCell ref="I16:J16"/>
    <mergeCell ref="I18:J18"/>
    <mergeCell ref="B13:C14"/>
    <mergeCell ref="B15:C16"/>
    <mergeCell ref="B17:C18"/>
    <mergeCell ref="F11:F12"/>
    <mergeCell ref="G11:G12"/>
    <mergeCell ref="G13:G14"/>
    <mergeCell ref="G15:G16"/>
    <mergeCell ref="G17:G18"/>
    <mergeCell ref="F15:F16"/>
    <mergeCell ref="F13:F14"/>
    <mergeCell ref="E17:E18"/>
    <mergeCell ref="E15:E16"/>
    <mergeCell ref="E13:E14"/>
    <mergeCell ref="K13:K14"/>
    <mergeCell ref="K23:K27"/>
    <mergeCell ref="K21:K22"/>
    <mergeCell ref="K19:K20"/>
    <mergeCell ref="K17:K18"/>
    <mergeCell ref="K15:K16"/>
    <mergeCell ref="K11:K12"/>
    <mergeCell ref="F21:F22"/>
    <mergeCell ref="F19:F20"/>
    <mergeCell ref="F17:F18"/>
    <mergeCell ref="I20:J20"/>
    <mergeCell ref="I22:J22"/>
    <mergeCell ref="G19:G20"/>
    <mergeCell ref="G21:G22"/>
    <mergeCell ref="H23:J26"/>
    <mergeCell ref="H21:J21"/>
    <mergeCell ref="I12:J12"/>
    <mergeCell ref="N34:N35"/>
    <mergeCell ref="N32:N33"/>
    <mergeCell ref="N30:N31"/>
    <mergeCell ref="N28:N29"/>
    <mergeCell ref="N23:N27"/>
    <mergeCell ref="G34:G35"/>
    <mergeCell ref="F34:F35"/>
    <mergeCell ref="E34:E35"/>
    <mergeCell ref="E9:G9"/>
    <mergeCell ref="L11:L12"/>
    <mergeCell ref="L34:L35"/>
    <mergeCell ref="L32:L33"/>
    <mergeCell ref="L30:L31"/>
    <mergeCell ref="L28:L29"/>
    <mergeCell ref="L23:L27"/>
    <mergeCell ref="L21:L22"/>
    <mergeCell ref="L19:L20"/>
    <mergeCell ref="L17:L18"/>
    <mergeCell ref="L15:L16"/>
    <mergeCell ref="L13:L14"/>
    <mergeCell ref="E32:E33"/>
    <mergeCell ref="F32:F33"/>
    <mergeCell ref="G32:G33"/>
    <mergeCell ref="G30:G31"/>
    <mergeCell ref="M17:M18"/>
    <mergeCell ref="M15:M16"/>
    <mergeCell ref="M13:M14"/>
    <mergeCell ref="M11:M12"/>
    <mergeCell ref="N21:N22"/>
    <mergeCell ref="N19:N20"/>
    <mergeCell ref="N17:N18"/>
    <mergeCell ref="N15:N16"/>
    <mergeCell ref="N13:N14"/>
    <mergeCell ref="M36:M37"/>
    <mergeCell ref="N36:N37"/>
    <mergeCell ref="O36:O37"/>
    <mergeCell ref="K36:K37"/>
    <mergeCell ref="L41:M41"/>
    <mergeCell ref="F30:F31"/>
    <mergeCell ref="O11:O12"/>
    <mergeCell ref="O21:O22"/>
    <mergeCell ref="O19:O20"/>
    <mergeCell ref="O17:O18"/>
    <mergeCell ref="O15:O16"/>
    <mergeCell ref="O13:O14"/>
    <mergeCell ref="O34:O35"/>
    <mergeCell ref="O32:O33"/>
    <mergeCell ref="O30:O31"/>
    <mergeCell ref="O28:O29"/>
    <mergeCell ref="O23:O27"/>
    <mergeCell ref="N11:N12"/>
    <mergeCell ref="M34:M35"/>
    <mergeCell ref="M32:M33"/>
    <mergeCell ref="M30:M31"/>
    <mergeCell ref="M28:M29"/>
    <mergeCell ref="M21:M22"/>
    <mergeCell ref="M19:M20"/>
  </mergeCells>
  <conditionalFormatting sqref="L11">
    <cfRule type="expression" dxfId="18" priority="44">
      <formula>$L$11&gt;#REF!</formula>
    </cfRule>
  </conditionalFormatting>
  <conditionalFormatting sqref="L13">
    <cfRule type="expression" dxfId="17" priority="43">
      <formula>$L$13&gt;#REF!</formula>
    </cfRule>
  </conditionalFormatting>
  <conditionalFormatting sqref="L15">
    <cfRule type="expression" dxfId="16" priority="42">
      <formula>$L$15&gt;#REF!</formula>
    </cfRule>
  </conditionalFormatting>
  <conditionalFormatting sqref="L17">
    <cfRule type="expression" dxfId="15" priority="41">
      <formula>$L$17&gt;#REF!</formula>
    </cfRule>
  </conditionalFormatting>
  <conditionalFormatting sqref="L19">
    <cfRule type="expression" dxfId="14" priority="38">
      <formula>$L$19&gt;#REF!</formula>
    </cfRule>
  </conditionalFormatting>
  <conditionalFormatting sqref="L38">
    <cfRule type="expression" dxfId="13" priority="37">
      <formula>$L$38&gt;#REF!</formula>
    </cfRule>
  </conditionalFormatting>
  <conditionalFormatting sqref="N40">
    <cfRule type="cellIs" dxfId="12" priority="1" stopIfTrue="1" operator="equal">
      <formula>0</formula>
    </cfRule>
    <cfRule type="expression" dxfId="11" priority="2" stopIfTrue="1">
      <formula>$N$40&lt;=$N$41</formula>
    </cfRule>
    <cfRule type="expression" dxfId="10" priority="45" stopIfTrue="1">
      <formula>$N$40&gt;$N$41</formula>
    </cfRule>
  </conditionalFormatting>
  <conditionalFormatting sqref="N45">
    <cfRule type="containsBlanks" dxfId="9" priority="26">
      <formula>LEN(TRIM(N45))=0</formula>
    </cfRule>
    <cfRule type="cellIs" dxfId="8" priority="27" operator="lessThan">
      <formula>1</formula>
    </cfRule>
    <cfRule type="cellIs" dxfId="7" priority="28" operator="greaterThan">
      <formula>10</formula>
    </cfRule>
  </conditionalFormatting>
  <conditionalFormatting sqref="L32">
    <cfRule type="expression" dxfId="6" priority="22">
      <formula>$L$38&gt;#REF!</formula>
    </cfRule>
  </conditionalFormatting>
  <conditionalFormatting sqref="L23">
    <cfRule type="expression" dxfId="5" priority="20">
      <formula>$L$38&gt;#REF!</formula>
    </cfRule>
  </conditionalFormatting>
  <conditionalFormatting sqref="L21">
    <cfRule type="expression" dxfId="4" priority="19">
      <formula>$L$38&gt;#REF!</formula>
    </cfRule>
  </conditionalFormatting>
  <conditionalFormatting sqref="L36">
    <cfRule type="expression" dxfId="3" priority="18">
      <formula>$L$38&gt;#REF!</formula>
    </cfRule>
  </conditionalFormatting>
  <conditionalFormatting sqref="L34">
    <cfRule type="expression" dxfId="2" priority="17">
      <formula>$L$38&gt;#REF!</formula>
    </cfRule>
  </conditionalFormatting>
  <conditionalFormatting sqref="L28">
    <cfRule type="expression" dxfId="1" priority="14">
      <formula>$L$38&gt;#REF!</formula>
    </cfRule>
  </conditionalFormatting>
  <conditionalFormatting sqref="L30">
    <cfRule type="expression" dxfId="0" priority="13">
      <formula>$L$38&gt;#REF!</formula>
    </cfRule>
  </conditionalFormatting>
  <pageMargins left="0.70866141732283472" right="0.70866141732283472" top="0.74803149606299213" bottom="0.74803149606299213" header="0.31496062992125984" footer="0.31496062992125984"/>
  <pageSetup paperSize="9" scale="53" fitToHeight="2" orientation="portrait" r:id="rId1"/>
  <ignoredErrors>
    <ignoredError sqref="B11 B15 B17 B19 B38:C38 B13 B21 B28 B30 B32 B34 B23 B36:C36"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Dades!$B$3:$B$5</xm:f>
          </x14:formula1>
          <xm:sqref>N45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5"/>
  <sheetViews>
    <sheetView topLeftCell="A3" workbookViewId="0">
      <selection activeCell="B40" sqref="B40"/>
    </sheetView>
  </sheetViews>
  <sheetFormatPr baseColWidth="10" defaultRowHeight="15" x14ac:dyDescent="0.25"/>
  <sheetData>
    <row r="2" spans="2:2" x14ac:dyDescent="0.25">
      <c r="B2" s="33" t="s">
        <v>56</v>
      </c>
    </row>
    <row r="3" spans="2:2" x14ac:dyDescent="0.25">
      <c r="B3" s="32">
        <v>1</v>
      </c>
    </row>
    <row r="4" spans="2:2" x14ac:dyDescent="0.25">
      <c r="B4" s="32">
        <v>2</v>
      </c>
    </row>
    <row r="5" spans="2:2" x14ac:dyDescent="0.25">
      <c r="B5" s="32">
        <v>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Oferta Econòmica</vt:lpstr>
      <vt:lpstr>Dades</vt:lpstr>
      <vt:lpstr>'Oferta Econòmica'!Títulos_a_imprimir</vt:lpstr>
    </vt:vector>
  </TitlesOfParts>
  <Manager/>
  <Company>Hewlett-Packard Company</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Joan Codina Torne</dc:creator>
  <cp:keywords/>
  <dc:description/>
  <cp:lastModifiedBy>Administrador</cp:lastModifiedBy>
  <cp:revision/>
  <dcterms:created xsi:type="dcterms:W3CDTF">2017-06-15T04:15:51Z</dcterms:created>
  <dcterms:modified xsi:type="dcterms:W3CDTF">2025-09-03T09:35:37Z</dcterms:modified>
  <cp:category/>
  <cp:contentStatus/>
</cp:coreProperties>
</file>